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0B5eNFAd8ueRfU3F5U3J2eDFwUUU\ACN\Masters Choice and RSC\Testing\2024\"/>
    </mc:Choice>
  </mc:AlternateContent>
  <xr:revisionPtr revIDLastSave="0" documentId="13_ncr:1_{57909FF7-D840-478D-A70F-FD7ACA63AF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oS8tTKNu/W1gt4YP6X97F88LwcA=="/>
    </ext>
  </extLst>
</workbook>
</file>

<file path=xl/calcChain.xml><?xml version="1.0" encoding="utf-8"?>
<calcChain xmlns="http://schemas.openxmlformats.org/spreadsheetml/2006/main">
  <c r="E3" i="1" l="1"/>
  <c r="F3" i="1" s="1"/>
  <c r="E4" i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E17" i="1"/>
  <c r="F17" i="1" s="1"/>
  <c r="E18" i="1"/>
  <c r="F18" i="1" s="1"/>
  <c r="E19" i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G4" i="1"/>
  <c r="L4" i="1" s="1"/>
  <c r="G5" i="1"/>
  <c r="L5" i="1" s="1"/>
  <c r="G6" i="1"/>
  <c r="L6" i="1" s="1"/>
  <c r="G7" i="1"/>
  <c r="L7" i="1" s="1"/>
  <c r="G8" i="1"/>
  <c r="L8" i="1" s="1"/>
  <c r="G9" i="1"/>
  <c r="L9" i="1" s="1"/>
  <c r="G10" i="1"/>
  <c r="L10" i="1" s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4" i="1"/>
  <c r="L24" i="1" s="1"/>
  <c r="G25" i="1"/>
  <c r="L25" i="1" s="1"/>
  <c r="G26" i="1"/>
  <c r="L26" i="1" s="1"/>
  <c r="G3" i="1"/>
  <c r="L3" i="1" s="1"/>
  <c r="D27" i="1"/>
  <c r="F4" i="1"/>
  <c r="F16" i="1"/>
  <c r="F19" i="1"/>
  <c r="E27" i="1" l="1"/>
</calcChain>
</file>

<file path=xl/sharedStrings.xml><?xml version="1.0" encoding="utf-8"?>
<sst xmlns="http://schemas.openxmlformats.org/spreadsheetml/2006/main" count="42" uniqueCount="41">
  <si>
    <t>Variety</t>
  </si>
  <si>
    <t>Rank</t>
  </si>
  <si>
    <t>Weight</t>
  </si>
  <si>
    <t>Moisture</t>
  </si>
  <si>
    <t>Acres Per strip</t>
  </si>
  <si>
    <t>Acres</t>
  </si>
  <si>
    <t>Plot Average</t>
  </si>
  <si>
    <t>RSC 5859 PCE UNT</t>
  </si>
  <si>
    <t>RSC 5859 PCE Tune Up</t>
  </si>
  <si>
    <t>Brevant 12C01Q</t>
  </si>
  <si>
    <t>RSC 6392 PCE UNT</t>
  </si>
  <si>
    <t>RSC 6392 PCE Tune Up</t>
  </si>
  <si>
    <t>Pioneer 14830Q</t>
  </si>
  <si>
    <t>MCT 5540 DV</t>
  </si>
  <si>
    <t>RSC 5847 D</t>
  </si>
  <si>
    <t>Pioneer 1027AM</t>
  </si>
  <si>
    <t>MCT 6014 D</t>
  </si>
  <si>
    <t>MCT 6367 D UNT</t>
  </si>
  <si>
    <t>MCT  6367 Tune Up</t>
  </si>
  <si>
    <t>MCT 6367 Tune up CRW</t>
  </si>
  <si>
    <t>MC 6568 DV</t>
  </si>
  <si>
    <t>MC 6408 DV</t>
  </si>
  <si>
    <t>MC 6748 DV</t>
  </si>
  <si>
    <t>MCT 6288 DV</t>
  </si>
  <si>
    <r>
      <t xml:space="preserve">RSC 6026 </t>
    </r>
    <r>
      <rPr>
        <sz val="8"/>
        <color theme="1"/>
        <rFont val="Calibri"/>
        <family val="2"/>
      </rPr>
      <t>(trait package?)</t>
    </r>
  </si>
  <si>
    <t>Pioneer 1185Q</t>
  </si>
  <si>
    <t>Brevant 11C37AM</t>
  </si>
  <si>
    <t>4/24/24 planting date</t>
  </si>
  <si>
    <t>6 rows per entry</t>
  </si>
  <si>
    <t>34k population</t>
  </si>
  <si>
    <t>RC 5815 V</t>
  </si>
  <si>
    <t xml:space="preserve">RC 6808 </t>
  </si>
  <si>
    <t>Harvested Tons</t>
  </si>
  <si>
    <t>Adj. Tons at 65%</t>
  </si>
  <si>
    <t>milk per ton</t>
  </si>
  <si>
    <t>Beef Per ton</t>
  </si>
  <si>
    <t>Milk/Acre</t>
  </si>
  <si>
    <t>Beef/Acre</t>
  </si>
  <si>
    <t>DM Tons</t>
  </si>
  <si>
    <t>RSC 5859 PCE TUNE UP CRW</t>
  </si>
  <si>
    <t>RSC 6392 PCE Tune Up CRW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</si>
</sst>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2" fillId="0" borderId="0" xfId="0" applyNumberFormat="1" applyFont="1"/>
    <xf numFmtId="4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2" fontId="3" fillId="0" borderId="0" xfId="0" applyNumberFormat="1" applyFont="1"/>
    <xf numFmtId="0" fontId="2" fillId="2" borderId="0" xfId="0" applyFont="1" applyFill="1"/>
    <xf numFmtId="2" fontId="2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7"/>
  <sheetViews>
    <sheetView tabSelected="1" topLeftCell="A2" workbookViewId="0">
      <selection activeCell="A31" sqref="A31"/>
    </sheetView>
  </sheetViews>
  <sheetFormatPr defaultColWidth="14.42578125" defaultRowHeight="15" customHeight="1" x14ac:dyDescent="0.25"/>
  <cols>
    <col min="1" max="1" width="24.85546875" customWidth="1"/>
    <col min="2" max="2" width="14.7109375" customWidth="1"/>
    <col min="3" max="3" width="10.85546875" customWidth="1"/>
    <col min="4" max="4" width="11.85546875" bestFit="1" customWidth="1"/>
    <col min="5" max="9" width="20" customWidth="1"/>
    <col min="10" max="12" width="15.7109375" customWidth="1"/>
    <col min="13" max="13" width="12.140625" customWidth="1"/>
    <col min="14" max="14" width="0.28515625" customWidth="1"/>
    <col min="15" max="15" width="6.85546875" hidden="1" customWidth="1"/>
    <col min="16" max="16" width="15.85546875" hidden="1" customWidth="1"/>
    <col min="17" max="17" width="17" hidden="1" customWidth="1"/>
    <col min="18" max="18" width="27.42578125" hidden="1" customWidth="1"/>
    <col min="19" max="34" width="8.7109375" customWidth="1"/>
  </cols>
  <sheetData>
    <row r="1" spans="1:19" x14ac:dyDescent="0.25">
      <c r="A1" t="s">
        <v>4</v>
      </c>
      <c r="D1" t="s">
        <v>27</v>
      </c>
      <c r="E1" t="s">
        <v>28</v>
      </c>
      <c r="J1" t="s">
        <v>29</v>
      </c>
    </row>
    <row r="2" spans="1:19" ht="18.75" x14ac:dyDescent="0.3">
      <c r="A2" s="1" t="s">
        <v>0</v>
      </c>
      <c r="B2" s="1" t="s">
        <v>2</v>
      </c>
      <c r="C2" s="1" t="s">
        <v>5</v>
      </c>
      <c r="D2" s="1" t="s">
        <v>3</v>
      </c>
      <c r="E2" s="1" t="s">
        <v>32</v>
      </c>
      <c r="F2" s="1" t="s">
        <v>33</v>
      </c>
      <c r="G2" s="1" t="s">
        <v>38</v>
      </c>
      <c r="H2" s="1" t="s">
        <v>34</v>
      </c>
      <c r="I2" s="1" t="s">
        <v>36</v>
      </c>
      <c r="J2" s="1" t="s">
        <v>1</v>
      </c>
      <c r="K2" s="1" t="s">
        <v>35</v>
      </c>
      <c r="L2" s="1" t="s">
        <v>37</v>
      </c>
      <c r="M2" s="1" t="s">
        <v>1</v>
      </c>
      <c r="N2" s="1"/>
      <c r="O2" s="1"/>
      <c r="P2" s="1"/>
      <c r="Q2" s="1"/>
      <c r="R2" s="1"/>
      <c r="S2" s="1"/>
    </row>
    <row r="3" spans="1:19" x14ac:dyDescent="0.25">
      <c r="A3" s="5" t="s">
        <v>13</v>
      </c>
      <c r="B3" s="2">
        <v>8820</v>
      </c>
      <c r="C3" s="5">
        <v>0.2545</v>
      </c>
      <c r="D3" s="2">
        <v>52.57</v>
      </c>
      <c r="E3" s="2">
        <f t="shared" ref="E3:E26" si="0">B3/C3/2000</f>
        <v>17.328094302554025</v>
      </c>
      <c r="F3" s="2">
        <f t="shared" ref="F3:F26" si="1">E3*65/D3</f>
        <v>21.425264022560619</v>
      </c>
      <c r="G3" s="2">
        <f>I3/H3</f>
        <v>8.2710914454277287</v>
      </c>
      <c r="H3" s="2">
        <v>3390</v>
      </c>
      <c r="I3" s="2">
        <v>28039</v>
      </c>
      <c r="J3" s="2">
        <v>21</v>
      </c>
      <c r="K3" s="5">
        <v>267</v>
      </c>
      <c r="L3" s="2">
        <f>G3*K3</f>
        <v>2208.3814159292037</v>
      </c>
      <c r="M3" s="3">
        <v>19</v>
      </c>
      <c r="N3" s="4"/>
      <c r="Q3" s="3"/>
      <c r="R3" s="4"/>
    </row>
    <row r="4" spans="1:19" x14ac:dyDescent="0.25">
      <c r="A4" s="5" t="s">
        <v>30</v>
      </c>
      <c r="B4" s="2">
        <v>8420</v>
      </c>
      <c r="C4" s="5">
        <v>0.2545</v>
      </c>
      <c r="D4" s="2">
        <v>51.64</v>
      </c>
      <c r="E4" s="2">
        <f t="shared" si="0"/>
        <v>16.542239685658153</v>
      </c>
      <c r="F4" s="2">
        <f t="shared" si="1"/>
        <v>20.821951579546475</v>
      </c>
      <c r="G4" s="2">
        <f t="shared" ref="G4:G26" si="2">I4/H4</f>
        <v>7.7464412811387904</v>
      </c>
      <c r="H4" s="2">
        <v>3372</v>
      </c>
      <c r="I4" s="2">
        <v>26121</v>
      </c>
      <c r="J4" s="2">
        <v>24</v>
      </c>
      <c r="K4" s="5">
        <v>263</v>
      </c>
      <c r="L4" s="2">
        <f t="shared" ref="L4:L26" si="3">G4*K4</f>
        <v>2037.3140569395018</v>
      </c>
      <c r="M4" s="3">
        <v>23</v>
      </c>
      <c r="N4" s="4"/>
      <c r="Q4" s="3"/>
      <c r="R4" s="4"/>
    </row>
    <row r="5" spans="1:19" x14ac:dyDescent="0.25">
      <c r="A5" s="5" t="s">
        <v>7</v>
      </c>
      <c r="B5" s="2">
        <v>9140</v>
      </c>
      <c r="C5" s="5">
        <v>0.2545</v>
      </c>
      <c r="D5" s="2">
        <v>53.48</v>
      </c>
      <c r="E5" s="2">
        <f t="shared" si="0"/>
        <v>17.956777996070727</v>
      </c>
      <c r="F5" s="2">
        <f t="shared" si="1"/>
        <v>21.824804969046323</v>
      </c>
      <c r="G5" s="2">
        <f t="shared" si="2"/>
        <v>7.8962236955895069</v>
      </c>
      <c r="H5" s="2">
        <v>3469</v>
      </c>
      <c r="I5" s="2">
        <v>27392</v>
      </c>
      <c r="J5" s="2">
        <v>23</v>
      </c>
      <c r="K5" s="5">
        <v>264</v>
      </c>
      <c r="L5" s="2">
        <f t="shared" si="3"/>
        <v>2084.60305563563</v>
      </c>
      <c r="M5" s="3">
        <v>22</v>
      </c>
      <c r="N5" s="4"/>
      <c r="Q5" s="3"/>
      <c r="R5" s="4"/>
    </row>
    <row r="6" spans="1:19" x14ac:dyDescent="0.25">
      <c r="A6" s="5" t="s">
        <v>8</v>
      </c>
      <c r="B6" s="2">
        <v>9640</v>
      </c>
      <c r="C6" s="5">
        <v>0.2545</v>
      </c>
      <c r="D6" s="2">
        <v>56.55</v>
      </c>
      <c r="E6" s="2">
        <f t="shared" si="0"/>
        <v>18.939096267190568</v>
      </c>
      <c r="F6" s="2">
        <f t="shared" si="1"/>
        <v>21.769076169184562</v>
      </c>
      <c r="G6" s="2">
        <f t="shared" si="2"/>
        <v>8.2904216699246014</v>
      </c>
      <c r="H6" s="2">
        <v>3581</v>
      </c>
      <c r="I6" s="2">
        <v>29688</v>
      </c>
      <c r="J6" s="2">
        <v>20</v>
      </c>
      <c r="K6" s="5">
        <v>270</v>
      </c>
      <c r="L6" s="2">
        <f t="shared" si="3"/>
        <v>2238.4138508796423</v>
      </c>
      <c r="M6" s="3">
        <v>18</v>
      </c>
      <c r="N6" s="4"/>
      <c r="Q6" s="3"/>
      <c r="R6" s="4"/>
    </row>
    <row r="7" spans="1:19" x14ac:dyDescent="0.25">
      <c r="A7" s="5" t="s">
        <v>39</v>
      </c>
      <c r="B7" s="2">
        <v>9850</v>
      </c>
      <c r="C7" s="5">
        <v>0.2545</v>
      </c>
      <c r="D7" s="2">
        <v>50.88</v>
      </c>
      <c r="E7" s="2">
        <f t="shared" si="0"/>
        <v>19.351669941060905</v>
      </c>
      <c r="F7" s="2">
        <f t="shared" si="1"/>
        <v>24.722062621245257</v>
      </c>
      <c r="G7" s="2">
        <f t="shared" si="2"/>
        <v>9.4208393632416794</v>
      </c>
      <c r="H7" s="2">
        <v>3455</v>
      </c>
      <c r="I7" s="2">
        <v>32549</v>
      </c>
      <c r="J7" s="2">
        <v>9</v>
      </c>
      <c r="K7" s="5">
        <v>281</v>
      </c>
      <c r="L7" s="2">
        <f t="shared" si="3"/>
        <v>2647.255861070912</v>
      </c>
      <c r="M7" s="3">
        <v>5</v>
      </c>
      <c r="N7" s="4"/>
      <c r="Q7" s="3"/>
      <c r="R7" s="4"/>
    </row>
    <row r="8" spans="1:19" x14ac:dyDescent="0.25">
      <c r="A8" s="5" t="s">
        <v>14</v>
      </c>
      <c r="B8" s="2">
        <v>8040</v>
      </c>
      <c r="C8" s="5">
        <v>0.2545</v>
      </c>
      <c r="D8" s="2">
        <v>46.18</v>
      </c>
      <c r="E8" s="2">
        <f t="shared" si="0"/>
        <v>15.795677799607072</v>
      </c>
      <c r="F8" s="2">
        <f t="shared" si="1"/>
        <v>22.232980878615408</v>
      </c>
      <c r="G8" s="2">
        <f t="shared" si="2"/>
        <v>8.3326347305389223</v>
      </c>
      <c r="H8" s="2">
        <v>3340</v>
      </c>
      <c r="I8" s="2">
        <v>27831</v>
      </c>
      <c r="J8" s="2">
        <v>22</v>
      </c>
      <c r="K8" s="5">
        <v>269</v>
      </c>
      <c r="L8" s="2">
        <f t="shared" si="3"/>
        <v>2241.4787425149702</v>
      </c>
      <c r="M8" s="3">
        <v>17</v>
      </c>
      <c r="N8" s="4"/>
      <c r="Q8" s="3"/>
      <c r="R8" s="4"/>
    </row>
    <row r="9" spans="1:19" x14ac:dyDescent="0.25">
      <c r="A9" s="5" t="s">
        <v>15</v>
      </c>
      <c r="B9" s="2">
        <v>9500</v>
      </c>
      <c r="C9" s="5">
        <v>0.2545</v>
      </c>
      <c r="D9" s="2">
        <v>52.85</v>
      </c>
      <c r="E9" s="2">
        <f t="shared" si="0"/>
        <v>18.664047151277014</v>
      </c>
      <c r="F9" s="2">
        <f t="shared" si="1"/>
        <v>22.954835663822248</v>
      </c>
      <c r="G9" s="2">
        <f t="shared" si="2"/>
        <v>8.9505558806319492</v>
      </c>
      <c r="H9" s="2">
        <v>3418</v>
      </c>
      <c r="I9" s="2">
        <v>30593</v>
      </c>
      <c r="J9" s="2">
        <v>18</v>
      </c>
      <c r="K9" s="5">
        <v>278</v>
      </c>
      <c r="L9" s="2">
        <f t="shared" si="3"/>
        <v>2488.2545348156818</v>
      </c>
      <c r="M9" s="3">
        <v>10</v>
      </c>
      <c r="N9" s="4"/>
      <c r="Q9" s="3"/>
      <c r="R9" s="4"/>
    </row>
    <row r="10" spans="1:19" x14ac:dyDescent="0.25">
      <c r="A10" s="5" t="s">
        <v>16</v>
      </c>
      <c r="B10" s="2">
        <v>10600</v>
      </c>
      <c r="C10" s="5">
        <v>0.2545</v>
      </c>
      <c r="D10" s="2">
        <v>55.68</v>
      </c>
      <c r="E10" s="2">
        <f t="shared" si="0"/>
        <v>20.825147347740668</v>
      </c>
      <c r="F10" s="2">
        <f t="shared" si="1"/>
        <v>24.31096583338979</v>
      </c>
      <c r="G10" s="2">
        <f t="shared" si="2"/>
        <v>9.0267702936096725</v>
      </c>
      <c r="H10" s="2">
        <v>3474</v>
      </c>
      <c r="I10" s="2">
        <v>31359</v>
      </c>
      <c r="J10" s="2">
        <v>16</v>
      </c>
      <c r="K10" s="5">
        <v>261</v>
      </c>
      <c r="L10" s="2">
        <f t="shared" si="3"/>
        <v>2355.9870466321245</v>
      </c>
      <c r="M10" s="3">
        <v>14</v>
      </c>
      <c r="N10" s="4"/>
      <c r="Q10" s="3"/>
      <c r="R10" s="4"/>
    </row>
    <row r="11" spans="1:19" x14ac:dyDescent="0.25">
      <c r="A11" s="5" t="s">
        <v>24</v>
      </c>
      <c r="B11" s="2">
        <v>11000</v>
      </c>
      <c r="C11" s="5">
        <v>0.2545</v>
      </c>
      <c r="D11" s="2">
        <v>58.97</v>
      </c>
      <c r="E11" s="2">
        <f t="shared" si="0"/>
        <v>21.611001964636543</v>
      </c>
      <c r="F11" s="2">
        <f t="shared" si="1"/>
        <v>23.820843271178145</v>
      </c>
      <c r="G11" s="2">
        <f t="shared" si="2"/>
        <v>8.712589073634204</v>
      </c>
      <c r="H11" s="2">
        <v>3789</v>
      </c>
      <c r="I11" s="2">
        <v>33012</v>
      </c>
      <c r="J11" s="2">
        <v>8</v>
      </c>
      <c r="K11" s="5">
        <v>292</v>
      </c>
      <c r="L11" s="2">
        <f t="shared" si="3"/>
        <v>2544.0760095011874</v>
      </c>
      <c r="M11" s="3">
        <v>9</v>
      </c>
      <c r="N11" s="4"/>
      <c r="Q11" s="3"/>
      <c r="R11" s="4"/>
    </row>
    <row r="12" spans="1:19" x14ac:dyDescent="0.25">
      <c r="A12" s="5" t="s">
        <v>23</v>
      </c>
      <c r="B12" s="2">
        <v>12000</v>
      </c>
      <c r="C12" s="5">
        <v>0.2545</v>
      </c>
      <c r="D12" s="2">
        <v>58.8</v>
      </c>
      <c r="E12" s="2">
        <f t="shared" si="0"/>
        <v>23.575638506876228</v>
      </c>
      <c r="F12" s="2">
        <f t="shared" si="1"/>
        <v>26.061505152159096</v>
      </c>
      <c r="G12" s="2">
        <f t="shared" si="2"/>
        <v>9.4635936582501472</v>
      </c>
      <c r="H12" s="2">
        <v>3406</v>
      </c>
      <c r="I12" s="2">
        <v>32233</v>
      </c>
      <c r="J12" s="2">
        <v>10</v>
      </c>
      <c r="K12" s="5">
        <v>237</v>
      </c>
      <c r="L12" s="2">
        <f t="shared" si="3"/>
        <v>2242.8716970052847</v>
      </c>
      <c r="M12" s="3">
        <v>16</v>
      </c>
      <c r="N12" s="4"/>
      <c r="Q12" s="3"/>
      <c r="R12" s="4"/>
    </row>
    <row r="13" spans="1:19" x14ac:dyDescent="0.25">
      <c r="A13" s="5" t="s">
        <v>25</v>
      </c>
      <c r="B13" s="2">
        <v>12140</v>
      </c>
      <c r="C13" s="5">
        <v>0.2545</v>
      </c>
      <c r="D13" s="2">
        <v>62.07</v>
      </c>
      <c r="E13" s="2">
        <f t="shared" si="0"/>
        <v>23.850687622789785</v>
      </c>
      <c r="F13" s="2">
        <f t="shared" si="1"/>
        <v>24.976553817969002</v>
      </c>
      <c r="G13" s="2">
        <f t="shared" si="2"/>
        <v>9.6498899889989005</v>
      </c>
      <c r="H13" s="2">
        <v>3636</v>
      </c>
      <c r="I13" s="2">
        <v>35087</v>
      </c>
      <c r="J13" s="2">
        <v>5</v>
      </c>
      <c r="K13" s="5">
        <v>270</v>
      </c>
      <c r="L13" s="2">
        <f t="shared" si="3"/>
        <v>2605.470297029703</v>
      </c>
      <c r="M13" s="3">
        <v>7</v>
      </c>
      <c r="N13" s="4"/>
      <c r="Q13" s="3"/>
      <c r="R13" s="4"/>
    </row>
    <row r="14" spans="1:19" x14ac:dyDescent="0.25">
      <c r="A14" s="5" t="s">
        <v>26</v>
      </c>
      <c r="B14" s="2">
        <v>11140</v>
      </c>
      <c r="C14" s="5">
        <v>0.2545</v>
      </c>
      <c r="D14" s="2">
        <v>60.21</v>
      </c>
      <c r="E14" s="2">
        <f t="shared" si="0"/>
        <v>21.886051080550097</v>
      </c>
      <c r="F14" s="2">
        <f t="shared" si="1"/>
        <v>23.627193493369145</v>
      </c>
      <c r="G14" s="2">
        <f t="shared" si="2"/>
        <v>8.196937130574959</v>
      </c>
      <c r="H14" s="2">
        <v>3722</v>
      </c>
      <c r="I14" s="2">
        <v>30509</v>
      </c>
      <c r="J14" s="2">
        <v>19</v>
      </c>
      <c r="K14" s="5">
        <v>269</v>
      </c>
      <c r="L14" s="2">
        <f t="shared" si="3"/>
        <v>2204.9760881246639</v>
      </c>
      <c r="M14" s="3">
        <v>20</v>
      </c>
      <c r="N14" s="4"/>
      <c r="Q14" s="3"/>
      <c r="R14" s="4"/>
    </row>
    <row r="15" spans="1:19" ht="15" customHeight="1" x14ac:dyDescent="0.25">
      <c r="A15" s="5" t="s">
        <v>10</v>
      </c>
      <c r="B15" s="2">
        <v>11800</v>
      </c>
      <c r="C15" s="5">
        <v>0.2545</v>
      </c>
      <c r="D15" s="2">
        <v>59.21</v>
      </c>
      <c r="E15" s="2">
        <f t="shared" si="0"/>
        <v>23.18271119842829</v>
      </c>
      <c r="F15" s="2">
        <f t="shared" si="1"/>
        <v>25.449691401753739</v>
      </c>
      <c r="G15" s="2">
        <f t="shared" si="2"/>
        <v>8.8798307475317344</v>
      </c>
      <c r="H15" s="2">
        <v>3545</v>
      </c>
      <c r="I15" s="2">
        <v>31479</v>
      </c>
      <c r="J15" s="2">
        <v>15</v>
      </c>
      <c r="K15" s="5">
        <v>241</v>
      </c>
      <c r="L15" s="2">
        <f t="shared" si="3"/>
        <v>2140.0392101551479</v>
      </c>
      <c r="M15" s="3">
        <v>21</v>
      </c>
      <c r="N15" s="4"/>
      <c r="Q15" s="3"/>
      <c r="R15" s="4"/>
    </row>
    <row r="16" spans="1:19" s="11" customFormat="1" ht="15" customHeight="1" x14ac:dyDescent="0.25">
      <c r="A16" s="9" t="s">
        <v>11</v>
      </c>
      <c r="B16" s="10">
        <v>12100</v>
      </c>
      <c r="C16" s="9">
        <v>0.2545</v>
      </c>
      <c r="D16" s="10">
        <v>61.48</v>
      </c>
      <c r="E16" s="10">
        <f t="shared" si="0"/>
        <v>23.772102161100197</v>
      </c>
      <c r="F16" s="10">
        <f t="shared" si="1"/>
        <v>25.133159409100731</v>
      </c>
      <c r="G16" s="10">
        <f t="shared" si="2"/>
        <v>9.9144866385372712</v>
      </c>
      <c r="H16" s="10">
        <v>3555</v>
      </c>
      <c r="I16" s="10">
        <v>35246</v>
      </c>
      <c r="J16" s="10">
        <v>4</v>
      </c>
      <c r="K16" s="9">
        <v>268</v>
      </c>
      <c r="L16" s="10">
        <f t="shared" si="3"/>
        <v>2657.0824191279885</v>
      </c>
      <c r="M16" s="10">
        <v>4</v>
      </c>
    </row>
    <row r="17" spans="1:13" s="11" customFormat="1" ht="15" customHeight="1" x14ac:dyDescent="0.25">
      <c r="A17" s="9" t="s">
        <v>40</v>
      </c>
      <c r="B17" s="10">
        <v>11700</v>
      </c>
      <c r="C17" s="9">
        <v>0.2545</v>
      </c>
      <c r="D17" s="10">
        <v>56.99</v>
      </c>
      <c r="E17" s="10">
        <f t="shared" si="0"/>
        <v>22.986247544204321</v>
      </c>
      <c r="F17" s="10">
        <f t="shared" si="1"/>
        <v>26.216987021815772</v>
      </c>
      <c r="G17" s="10">
        <f t="shared" si="2"/>
        <v>9.6250990752972267</v>
      </c>
      <c r="H17" s="10">
        <v>3785</v>
      </c>
      <c r="I17" s="10">
        <v>36431</v>
      </c>
      <c r="J17" s="10">
        <v>2</v>
      </c>
      <c r="K17" s="9">
        <v>298</v>
      </c>
      <c r="L17" s="10">
        <f t="shared" si="3"/>
        <v>2868.2795244385734</v>
      </c>
      <c r="M17" s="10">
        <v>2</v>
      </c>
    </row>
    <row r="18" spans="1:13" ht="15" customHeight="1" x14ac:dyDescent="0.25">
      <c r="A18" s="5" t="s">
        <v>17</v>
      </c>
      <c r="B18" s="2">
        <v>10000</v>
      </c>
      <c r="C18" s="5">
        <v>0.2545</v>
      </c>
      <c r="D18" s="2">
        <v>57.73</v>
      </c>
      <c r="E18" s="2">
        <f t="shared" si="0"/>
        <v>19.646365422396855</v>
      </c>
      <c r="F18" s="2">
        <f t="shared" si="1"/>
        <v>22.120453013265124</v>
      </c>
      <c r="G18" s="2">
        <f t="shared" si="2"/>
        <v>8.4093598708983333</v>
      </c>
      <c r="H18" s="2">
        <v>3718</v>
      </c>
      <c r="I18" s="2">
        <v>31266</v>
      </c>
      <c r="J18" s="2">
        <v>17</v>
      </c>
      <c r="K18" s="5">
        <v>294</v>
      </c>
      <c r="L18" s="2">
        <f t="shared" si="3"/>
        <v>2472.3518020441102</v>
      </c>
      <c r="M18" s="3">
        <v>11</v>
      </c>
    </row>
    <row r="19" spans="1:13" ht="15" customHeight="1" x14ac:dyDescent="0.25">
      <c r="A19" s="5" t="s">
        <v>18</v>
      </c>
      <c r="B19" s="2">
        <v>10400</v>
      </c>
      <c r="C19" s="5">
        <v>0.2545</v>
      </c>
      <c r="D19" s="2">
        <v>57.78</v>
      </c>
      <c r="E19" s="2">
        <f t="shared" si="0"/>
        <v>20.43222003929273</v>
      </c>
      <c r="F19" s="2">
        <f t="shared" si="1"/>
        <v>22.985363491762332</v>
      </c>
      <c r="G19" s="2">
        <f t="shared" si="2"/>
        <v>8.636906377204884</v>
      </c>
      <c r="H19" s="2">
        <v>3685</v>
      </c>
      <c r="I19" s="2">
        <v>31827</v>
      </c>
      <c r="J19" s="2">
        <v>12</v>
      </c>
      <c r="K19" s="5">
        <v>284</v>
      </c>
      <c r="L19" s="2">
        <f t="shared" si="3"/>
        <v>2452.8814111261872</v>
      </c>
      <c r="M19" s="3">
        <v>12</v>
      </c>
    </row>
    <row r="20" spans="1:13" s="11" customFormat="1" ht="15" customHeight="1" x14ac:dyDescent="0.25">
      <c r="A20" s="9" t="s">
        <v>19</v>
      </c>
      <c r="B20" s="10">
        <v>11000</v>
      </c>
      <c r="C20" s="9">
        <v>0.2545</v>
      </c>
      <c r="D20" s="10">
        <v>58.72</v>
      </c>
      <c r="E20" s="10">
        <f t="shared" si="0"/>
        <v>21.611001964636543</v>
      </c>
      <c r="F20" s="10">
        <f t="shared" si="1"/>
        <v>23.922260349137861</v>
      </c>
      <c r="G20" s="10">
        <f t="shared" si="2"/>
        <v>9.1871035940803374</v>
      </c>
      <c r="H20" s="10">
        <v>3784</v>
      </c>
      <c r="I20" s="10">
        <v>34764</v>
      </c>
      <c r="J20" s="10">
        <v>6</v>
      </c>
      <c r="K20" s="9">
        <v>301</v>
      </c>
      <c r="L20" s="10">
        <f t="shared" si="3"/>
        <v>2765.3181818181815</v>
      </c>
      <c r="M20" s="10">
        <v>3</v>
      </c>
    </row>
    <row r="21" spans="1:13" ht="15" customHeight="1" x14ac:dyDescent="0.25">
      <c r="A21" s="5" t="s">
        <v>12</v>
      </c>
      <c r="B21" s="2">
        <v>10340</v>
      </c>
      <c r="C21" s="5">
        <v>0.2545</v>
      </c>
      <c r="D21" s="2">
        <v>55.17</v>
      </c>
      <c r="E21" s="2">
        <f t="shared" si="0"/>
        <v>20.314341846758349</v>
      </c>
      <c r="F21" s="2">
        <f t="shared" si="1"/>
        <v>23.93388109551011</v>
      </c>
      <c r="G21" s="2">
        <f t="shared" si="2"/>
        <v>8.623460096411355</v>
      </c>
      <c r="H21" s="2">
        <v>3734</v>
      </c>
      <c r="I21" s="2">
        <v>32200</v>
      </c>
      <c r="J21" s="2">
        <v>11</v>
      </c>
      <c r="K21" s="5">
        <v>298</v>
      </c>
      <c r="L21" s="2">
        <f t="shared" si="3"/>
        <v>2569.7911087305838</v>
      </c>
      <c r="M21" s="2">
        <v>8</v>
      </c>
    </row>
    <row r="22" spans="1:13" s="11" customFormat="1" ht="15" customHeight="1" x14ac:dyDescent="0.25">
      <c r="A22" s="9" t="s">
        <v>21</v>
      </c>
      <c r="B22" s="10">
        <v>12000</v>
      </c>
      <c r="C22" s="9">
        <v>0.2545</v>
      </c>
      <c r="D22" s="10">
        <v>57.45</v>
      </c>
      <c r="E22" s="10">
        <f t="shared" si="0"/>
        <v>23.575638506876228</v>
      </c>
      <c r="F22" s="10">
        <f t="shared" si="1"/>
        <v>26.673916500382152</v>
      </c>
      <c r="G22" s="10">
        <f t="shared" si="2"/>
        <v>9.9094594594594589</v>
      </c>
      <c r="H22" s="10">
        <v>3700</v>
      </c>
      <c r="I22" s="10">
        <v>36665</v>
      </c>
      <c r="J22" s="10">
        <v>1</v>
      </c>
      <c r="K22" s="9">
        <v>292</v>
      </c>
      <c r="L22" s="10">
        <f t="shared" si="3"/>
        <v>2893.5621621621622</v>
      </c>
      <c r="M22" s="10">
        <v>1</v>
      </c>
    </row>
    <row r="23" spans="1:13" ht="15" customHeight="1" x14ac:dyDescent="0.25">
      <c r="A23" s="5" t="s">
        <v>9</v>
      </c>
      <c r="B23" s="2">
        <v>12380</v>
      </c>
      <c r="C23" s="5">
        <v>0.2545</v>
      </c>
      <c r="D23" s="2">
        <v>60.24</v>
      </c>
      <c r="E23" s="2">
        <f t="shared" si="0"/>
        <v>24.322200392927307</v>
      </c>
      <c r="F23" s="2">
        <f t="shared" si="1"/>
        <v>26.24407412915463</v>
      </c>
      <c r="G23" s="2">
        <f t="shared" si="2"/>
        <v>9.2470151233749007</v>
      </c>
      <c r="H23" s="2">
        <v>3769</v>
      </c>
      <c r="I23" s="2">
        <v>34852</v>
      </c>
      <c r="J23" s="2">
        <v>7</v>
      </c>
      <c r="K23" s="5">
        <v>285</v>
      </c>
      <c r="L23" s="2">
        <f t="shared" si="3"/>
        <v>2635.3993101618466</v>
      </c>
      <c r="M23" s="2">
        <v>6</v>
      </c>
    </row>
    <row r="24" spans="1:13" ht="15" customHeight="1" x14ac:dyDescent="0.25">
      <c r="A24" s="5" t="s">
        <v>20</v>
      </c>
      <c r="B24" s="2">
        <v>10520</v>
      </c>
      <c r="C24" s="5">
        <v>0.2545</v>
      </c>
      <c r="D24" s="2">
        <v>58.89</v>
      </c>
      <c r="E24" s="2">
        <f t="shared" si="0"/>
        <v>20.667976424361491</v>
      </c>
      <c r="F24" s="2">
        <f t="shared" si="1"/>
        <v>22.812336009229021</v>
      </c>
      <c r="G24" s="2">
        <f t="shared" si="2"/>
        <v>8.6964777105118323</v>
      </c>
      <c r="H24" s="2">
        <v>3634</v>
      </c>
      <c r="I24" s="2">
        <v>31603</v>
      </c>
      <c r="J24" s="2">
        <v>14</v>
      </c>
      <c r="K24" s="5">
        <v>278</v>
      </c>
      <c r="L24" s="2">
        <f t="shared" si="3"/>
        <v>2417.6208035222894</v>
      </c>
      <c r="M24" s="2">
        <v>13</v>
      </c>
    </row>
    <row r="25" spans="1:13" s="11" customFormat="1" ht="15" customHeight="1" x14ac:dyDescent="0.25">
      <c r="A25" s="9" t="s">
        <v>22</v>
      </c>
      <c r="B25" s="10">
        <v>12120</v>
      </c>
      <c r="C25" s="9">
        <v>0.2545</v>
      </c>
      <c r="D25" s="10">
        <v>57.42</v>
      </c>
      <c r="E25" s="10">
        <f t="shared" si="0"/>
        <v>23.811394891944989</v>
      </c>
      <c r="F25" s="10">
        <f t="shared" si="1"/>
        <v>26.954731243058589</v>
      </c>
      <c r="G25" s="10">
        <f t="shared" si="2"/>
        <v>10.462116830537884</v>
      </c>
      <c r="H25" s="10">
        <v>3458</v>
      </c>
      <c r="I25" s="10">
        <v>36178</v>
      </c>
      <c r="J25" s="10">
        <v>3</v>
      </c>
      <c r="K25" s="9">
        <v>261</v>
      </c>
      <c r="L25" s="10">
        <f t="shared" si="3"/>
        <v>2730.6124927703877</v>
      </c>
      <c r="M25" s="10">
        <v>2</v>
      </c>
    </row>
    <row r="26" spans="1:13" ht="15" customHeight="1" x14ac:dyDescent="0.25">
      <c r="A26" s="5" t="s">
        <v>31</v>
      </c>
      <c r="B26" s="2">
        <v>11040</v>
      </c>
      <c r="C26" s="5">
        <v>0.2545</v>
      </c>
      <c r="D26" s="2">
        <v>58.33</v>
      </c>
      <c r="E26" s="2">
        <f t="shared" si="0"/>
        <v>21.689587426326128</v>
      </c>
      <c r="F26" s="2">
        <f t="shared" si="1"/>
        <v>24.169778548109008</v>
      </c>
      <c r="G26" s="2">
        <f t="shared" si="2"/>
        <v>9.1685979142526079</v>
      </c>
      <c r="H26" s="2">
        <v>3452</v>
      </c>
      <c r="I26" s="2">
        <v>31650</v>
      </c>
      <c r="J26" s="2">
        <v>13</v>
      </c>
      <c r="K26" s="5">
        <v>250</v>
      </c>
      <c r="L26" s="2">
        <f t="shared" si="3"/>
        <v>2292.1494785631521</v>
      </c>
      <c r="M26" s="2">
        <v>15</v>
      </c>
    </row>
    <row r="27" spans="1:13" ht="15" customHeight="1" x14ac:dyDescent="0.25">
      <c r="A27" s="6" t="s">
        <v>6</v>
      </c>
      <c r="D27" s="7">
        <f>AVERAGE(D3:D23)</f>
        <v>56.411904761904779</v>
      </c>
      <c r="E27" s="8">
        <f>AVERAGE(E3:E19)</f>
        <v>20.373280943025541</v>
      </c>
      <c r="F27" s="8"/>
      <c r="G27" s="8"/>
      <c r="H27" s="8"/>
      <c r="I27" s="8"/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printOptions gridLines="1"/>
  <pageMargins left="0.7" right="0.7" top="0.75" bottom="0.75" header="0" footer="0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2024-11-08T21:23:31Z</cp:lastPrinted>
  <dcterms:created xsi:type="dcterms:W3CDTF">2020-09-01T12:13:32Z</dcterms:created>
  <dcterms:modified xsi:type="dcterms:W3CDTF">2024-12-20T14:26:59Z</dcterms:modified>
</cp:coreProperties>
</file>